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Y:\Accounting Dep't Files\13. FY 2025-26\CFO Folder\2. Board Items\1. September 2025\3. 2024-25 Actual EPA Spending\"/>
    </mc:Choice>
  </mc:AlternateContent>
  <xr:revisionPtr revIDLastSave="0" documentId="13_ncr:1_{5F84E1B2-DC88-4575-974A-FE66ECF64EEB}" xr6:coauthVersionLast="47" xr6:coauthVersionMax="47" xr10:uidLastSave="{00000000-0000-0000-0000-000000000000}"/>
  <bookViews>
    <workbookView xWindow="25080" yWindow="-120" windowWidth="25440" windowHeight="15270" xr2:uid="{10FD8A2F-6B34-41DB-8F50-E99F8500FA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19" i="1" l="1"/>
  <c r="C17" i="1"/>
  <c r="C24" i="1"/>
  <c r="C25" i="1" s="1"/>
</calcChain>
</file>

<file path=xl/sharedStrings.xml><?xml version="1.0" encoding="utf-8"?>
<sst xmlns="http://schemas.openxmlformats.org/spreadsheetml/2006/main" count="39" uniqueCount="39">
  <si>
    <t>Description</t>
  </si>
  <si>
    <t>Object Codes</t>
  </si>
  <si>
    <t>Amount</t>
  </si>
  <si>
    <t>AMOUNT AVAILABLE FOR THIS FISCAL YEAR</t>
  </si>
  <si>
    <t>Adjusted Beginning Fund Balance</t>
  </si>
  <si>
    <t>9791-9795</t>
  </si>
  <si>
    <t>Revenue Limit Sources</t>
  </si>
  <si>
    <t>8010-8099</t>
  </si>
  <si>
    <t>Federal Revenue</t>
  </si>
  <si>
    <t>8100-8299</t>
  </si>
  <si>
    <t>Other State Revenue</t>
  </si>
  <si>
    <t>8300-8599</t>
  </si>
  <si>
    <t>Other Local Revenue</t>
  </si>
  <si>
    <t>8600-8799</t>
  </si>
  <si>
    <t>All Other Financing Sources and Contributions</t>
  </si>
  <si>
    <t>8900-8999</t>
  </si>
  <si>
    <t>Deferred Revenue</t>
  </si>
  <si>
    <t>TOTAL AVAILABLE</t>
  </si>
  <si>
    <t>EXPENDITURES AND OTHER FINANCING USES</t>
  </si>
  <si>
    <t>(Objects 1000-7999)</t>
  </si>
  <si>
    <t>1000-1999</t>
  </si>
  <si>
    <t>4000-4999</t>
  </si>
  <si>
    <t>5000-5999</t>
  </si>
  <si>
    <t>6000-6999</t>
  </si>
  <si>
    <t>7000-7999</t>
  </si>
  <si>
    <t>Other Outgo</t>
  </si>
  <si>
    <t>TOTAL EXPENDITURES AND OTHER FINANCING USES</t>
  </si>
  <si>
    <t>BALANCE (Total Available minus Total Expenditures and Other Financing Uses)</t>
  </si>
  <si>
    <t>Employee Benefits</t>
  </si>
  <si>
    <t>Certificated Personal Salaries</t>
  </si>
  <si>
    <t>Classified Personal Salaries</t>
  </si>
  <si>
    <t>2000-2999</t>
  </si>
  <si>
    <t>3000-3999</t>
  </si>
  <si>
    <t>Books and Supplies</t>
  </si>
  <si>
    <t>Services and Other Operating Expenditures</t>
  </si>
  <si>
    <t>Capital Outlay</t>
  </si>
  <si>
    <t>Options for Youth - Duarte</t>
  </si>
  <si>
    <t>Fiscal Year 2024-25</t>
  </si>
  <si>
    <t>Expenditures through: June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</si>
</sst>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5" xfId="0" applyFont="1" applyBorder="1" applyAlignment="1" applyProtection="1">
      <alignment horizontal="left" indent="2"/>
      <protection locked="0"/>
    </xf>
    <xf numFmtId="0" fontId="3" fillId="0" borderId="0" xfId="0" applyFont="1" applyAlignment="1" applyProtection="1">
      <alignment horizontal="center"/>
      <protection locked="0"/>
    </xf>
    <xf numFmtId="4" fontId="3" fillId="0" borderId="6" xfId="1" applyNumberFormat="1" applyFont="1" applyBorder="1" applyProtection="1">
      <protection locked="0"/>
    </xf>
    <xf numFmtId="4" fontId="3" fillId="0" borderId="6" xfId="1" applyNumberFormat="1" applyFont="1" applyBorder="1" applyProtection="1"/>
    <xf numFmtId="0" fontId="3" fillId="0" borderId="7" xfId="0" applyFont="1" applyBorder="1" applyAlignment="1" applyProtection="1">
      <alignment horizontal="left" indent="2"/>
      <protection locked="0"/>
    </xf>
    <xf numFmtId="0" fontId="3" fillId="0" borderId="8" xfId="0" applyFont="1" applyBorder="1" applyProtection="1">
      <protection locked="0"/>
    </xf>
    <xf numFmtId="4" fontId="3" fillId="0" borderId="9" xfId="1" applyNumberFormat="1" applyFont="1" applyBorder="1" applyProtection="1"/>
    <xf numFmtId="0" fontId="2" fillId="0" borderId="5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10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4" fontId="3" fillId="0" borderId="6" xfId="0" applyNumberFormat="1" applyFont="1" applyBorder="1"/>
    <xf numFmtId="0" fontId="3" fillId="0" borderId="0" xfId="0" applyFont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center"/>
      <protection locked="0"/>
    </xf>
    <xf numFmtId="4" fontId="3" fillId="0" borderId="9" xfId="0" applyNumberFormat="1" applyFont="1" applyBorder="1"/>
    <xf numFmtId="0" fontId="2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4" fontId="3" fillId="0" borderId="13" xfId="0" applyNumberFormat="1" applyFont="1" applyBorder="1"/>
    <xf numFmtId="0" fontId="4" fillId="0" borderId="0" xfId="0" applyFont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FB691-96A2-46AB-9459-2E1F5111C539}">
  <dimension ref="A1:C26"/>
  <sheetViews>
    <sheetView tabSelected="1" zoomScaleNormal="100" workbookViewId="0">
      <selection activeCell="J18" sqref="J18:J19"/>
    </sheetView>
  </sheetViews>
  <sheetFormatPr defaultRowHeight="15" x14ac:dyDescent="0.25"/>
  <cols>
    <col min="1" max="1" width="54.42578125" customWidth="1"/>
    <col min="2" max="2" width="13.140625" bestFit="1" customWidth="1"/>
    <col min="3" max="3" width="11.7109375" bestFit="1" customWidth="1"/>
  </cols>
  <sheetData>
    <row r="1" spans="1:3" ht="15.75" x14ac:dyDescent="0.25">
      <c r="A1" s="27" t="s">
        <v>36</v>
      </c>
      <c r="B1" s="1"/>
      <c r="C1" s="1"/>
    </row>
    <row r="2" spans="1:3" ht="15.75" x14ac:dyDescent="0.25">
      <c r="A2" s="27" t="s">
        <v>37</v>
      </c>
      <c r="B2" s="1"/>
      <c r="C2" s="1"/>
    </row>
    <row r="3" spans="1:3" x14ac:dyDescent="0.25">
      <c r="A3" s="2" t="s">
        <v>38</v>
      </c>
      <c r="B3" s="1"/>
      <c r="C3" s="1"/>
    </row>
    <row r="4" spans="1:3" ht="15.75" thickBot="1" x14ac:dyDescent="0.3">
      <c r="A4" s="1"/>
      <c r="B4" s="1"/>
      <c r="C4" s="1"/>
    </row>
    <row r="5" spans="1:3" ht="16.5" thickTop="1" thickBot="1" x14ac:dyDescent="0.3">
      <c r="A5" s="3" t="s">
        <v>0</v>
      </c>
      <c r="B5" s="4" t="s">
        <v>1</v>
      </c>
      <c r="C5" s="5" t="s">
        <v>2</v>
      </c>
    </row>
    <row r="6" spans="1:3" ht="15.75" thickTop="1" x14ac:dyDescent="0.25">
      <c r="A6" s="6" t="s">
        <v>3</v>
      </c>
      <c r="B6" s="7"/>
      <c r="C6" s="8"/>
    </row>
    <row r="7" spans="1:3" x14ac:dyDescent="0.25">
      <c r="A7" s="9" t="s">
        <v>4</v>
      </c>
      <c r="B7" s="10" t="s">
        <v>5</v>
      </c>
      <c r="C7" s="11">
        <v>0</v>
      </c>
    </row>
    <row r="8" spans="1:3" x14ac:dyDescent="0.25">
      <c r="A8" s="9" t="s">
        <v>6</v>
      </c>
      <c r="B8" s="10" t="s">
        <v>7</v>
      </c>
      <c r="C8" s="11">
        <v>855336</v>
      </c>
    </row>
    <row r="9" spans="1:3" x14ac:dyDescent="0.25">
      <c r="A9" s="9" t="s">
        <v>8</v>
      </c>
      <c r="B9" s="10" t="s">
        <v>9</v>
      </c>
      <c r="C9" s="12">
        <v>0</v>
      </c>
    </row>
    <row r="10" spans="1:3" x14ac:dyDescent="0.25">
      <c r="A10" s="9" t="s">
        <v>10</v>
      </c>
      <c r="B10" s="10" t="s">
        <v>11</v>
      </c>
      <c r="C10" s="12">
        <v>0</v>
      </c>
    </row>
    <row r="11" spans="1:3" x14ac:dyDescent="0.25">
      <c r="A11" s="9" t="s">
        <v>12</v>
      </c>
      <c r="B11" s="10" t="s">
        <v>13</v>
      </c>
      <c r="C11" s="12">
        <v>0</v>
      </c>
    </row>
    <row r="12" spans="1:3" x14ac:dyDescent="0.25">
      <c r="A12" s="9" t="s">
        <v>14</v>
      </c>
      <c r="B12" s="10" t="s">
        <v>15</v>
      </c>
      <c r="C12" s="12">
        <v>0</v>
      </c>
    </row>
    <row r="13" spans="1:3" x14ac:dyDescent="0.25">
      <c r="A13" s="9" t="s">
        <v>16</v>
      </c>
      <c r="B13" s="10">
        <v>9650</v>
      </c>
      <c r="C13" s="12">
        <v>0</v>
      </c>
    </row>
    <row r="14" spans="1:3" ht="15.75" thickBot="1" x14ac:dyDescent="0.3">
      <c r="A14" s="13" t="s">
        <v>17</v>
      </c>
      <c r="B14" s="14"/>
      <c r="C14" s="15">
        <f>SUM(C7:C13)</f>
        <v>855336</v>
      </c>
    </row>
    <row r="15" spans="1:3" ht="15.75" thickTop="1" x14ac:dyDescent="0.25">
      <c r="A15" s="6" t="s">
        <v>18</v>
      </c>
      <c r="B15" s="7"/>
      <c r="C15" s="8"/>
    </row>
    <row r="16" spans="1:3" x14ac:dyDescent="0.25">
      <c r="A16" s="16" t="s">
        <v>19</v>
      </c>
      <c r="B16" s="17"/>
      <c r="C16" s="18"/>
    </row>
    <row r="17" spans="1:3" x14ac:dyDescent="0.25">
      <c r="A17" s="9" t="s">
        <v>29</v>
      </c>
      <c r="B17" s="10" t="s">
        <v>20</v>
      </c>
      <c r="C17" s="19">
        <f>ROUND(C14*0.9,0)</f>
        <v>769802</v>
      </c>
    </row>
    <row r="18" spans="1:3" x14ac:dyDescent="0.25">
      <c r="A18" s="9" t="s">
        <v>30</v>
      </c>
      <c r="B18" s="10" t="s">
        <v>31</v>
      </c>
      <c r="C18" s="19">
        <v>0</v>
      </c>
    </row>
    <row r="19" spans="1:3" x14ac:dyDescent="0.25">
      <c r="A19" s="9" t="s">
        <v>28</v>
      </c>
      <c r="B19" s="10" t="s">
        <v>32</v>
      </c>
      <c r="C19" s="19">
        <f>ROUND(C14*0.1,0)</f>
        <v>85534</v>
      </c>
    </row>
    <row r="20" spans="1:3" x14ac:dyDescent="0.25">
      <c r="A20" s="9" t="s">
        <v>33</v>
      </c>
      <c r="B20" s="10" t="s">
        <v>21</v>
      </c>
      <c r="C20" s="19">
        <v>0</v>
      </c>
    </row>
    <row r="21" spans="1:3" x14ac:dyDescent="0.25">
      <c r="A21" s="9" t="s">
        <v>34</v>
      </c>
      <c r="B21" s="10" t="s">
        <v>22</v>
      </c>
      <c r="C21" s="19">
        <v>0</v>
      </c>
    </row>
    <row r="22" spans="1:3" x14ac:dyDescent="0.25">
      <c r="A22" s="9" t="s">
        <v>35</v>
      </c>
      <c r="B22" s="21" t="s">
        <v>23</v>
      </c>
      <c r="C22" s="20">
        <v>0</v>
      </c>
    </row>
    <row r="23" spans="1:3" x14ac:dyDescent="0.25">
      <c r="A23" s="9" t="s">
        <v>25</v>
      </c>
      <c r="B23" s="10" t="s">
        <v>24</v>
      </c>
      <c r="C23" s="20">
        <v>0</v>
      </c>
    </row>
    <row r="24" spans="1:3" ht="15.75" thickBot="1" x14ac:dyDescent="0.3">
      <c r="A24" s="13" t="s">
        <v>26</v>
      </c>
      <c r="B24" s="22"/>
      <c r="C24" s="23">
        <f>SUM(C17:C23)</f>
        <v>855336</v>
      </c>
    </row>
    <row r="25" spans="1:3" ht="16.5" thickTop="1" thickBot="1" x14ac:dyDescent="0.3">
      <c r="A25" s="24" t="s">
        <v>27</v>
      </c>
      <c r="B25" s="25"/>
      <c r="C25" s="26">
        <f>C14-C24</f>
        <v>0</v>
      </c>
    </row>
    <row r="26" spans="1:3" ht="15.75" thickTop="1" x14ac:dyDescent="0.25">
      <c r="A26" s="1"/>
      <c r="B26" s="1"/>
      <c r="C26" s="1"/>
    </row>
  </sheetData>
  <pageMargins left="0.7" right="0.7" top="0.75" bottom="0.75" header="0.3" footer="0.3"/>
  <pageSetup scale="8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Salazar</dc:creator>
  <cp:lastModifiedBy>Alexander Salazar</cp:lastModifiedBy>
  <dcterms:created xsi:type="dcterms:W3CDTF">2025-06-03T23:54:51Z</dcterms:created>
  <dcterms:modified xsi:type="dcterms:W3CDTF">2025-08-18T23:13:16Z</dcterms:modified>
</cp:coreProperties>
</file>